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aiz Disco HP\ICL 2018\CUENTA PUBLICA 2018\CUENTA PUBLICA 4to TRIM 2018\"/>
    </mc:Choice>
  </mc:AlternateContent>
  <bookViews>
    <workbookView xWindow="120" yWindow="105" windowWidth="15600" windowHeight="7995"/>
  </bookViews>
  <sheets>
    <sheet name="EAI" sheetId="4" r:id="rId1"/>
  </sheets>
  <definedNames>
    <definedName name="_xlnm._FilterDatabase" localSheetId="0" hidden="1">EAI!$A$3:$H$4</definedName>
    <definedName name="_xlnm.Print_Area" localSheetId="0">EAI!$A$1:$H$57</definedName>
  </definedNames>
  <calcPr calcId="162913"/>
  <fileRecoveryPr autoRecover="0"/>
</workbook>
</file>

<file path=xl/calcChain.xml><?xml version="1.0" encoding="utf-8"?>
<calcChain xmlns="http://schemas.openxmlformats.org/spreadsheetml/2006/main">
  <c r="H49" i="4" l="1"/>
  <c r="H22" i="4"/>
  <c r="F48" i="4" l="1"/>
  <c r="H46" i="4"/>
  <c r="H45" i="4"/>
  <c r="G45" i="4"/>
  <c r="F45" i="4"/>
  <c r="E45" i="4"/>
  <c r="D45" i="4"/>
  <c r="C45" i="4"/>
  <c r="H43" i="4"/>
  <c r="H42" i="4"/>
  <c r="H40" i="4"/>
  <c r="H48" i="4" s="1"/>
  <c r="G40" i="4"/>
  <c r="G48" i="4" s="1"/>
  <c r="F40" i="4"/>
  <c r="E40" i="4"/>
  <c r="E48" i="4" s="1"/>
  <c r="D40" i="4"/>
  <c r="D48" i="4" s="1"/>
  <c r="C40" i="4"/>
  <c r="C48" i="4" s="1"/>
  <c r="H38" i="4"/>
  <c r="G37" i="4"/>
  <c r="H37" i="4" s="1"/>
  <c r="F37" i="4"/>
  <c r="E37" i="4"/>
  <c r="D37" i="4"/>
  <c r="C37" i="4"/>
  <c r="H36" i="4"/>
  <c r="G36" i="4"/>
  <c r="F36" i="4"/>
  <c r="E36" i="4"/>
  <c r="D36" i="4"/>
  <c r="C36" i="4"/>
  <c r="G35" i="4"/>
  <c r="H35" i="4" s="1"/>
  <c r="F35" i="4"/>
  <c r="E35" i="4"/>
  <c r="D35" i="4"/>
  <c r="C35" i="4"/>
  <c r="H34" i="4"/>
  <c r="G34" i="4"/>
  <c r="F34" i="4"/>
  <c r="E34" i="4"/>
  <c r="D34" i="4"/>
  <c r="C34" i="4"/>
  <c r="G33" i="4"/>
  <c r="H33" i="4" s="1"/>
  <c r="F33" i="4"/>
  <c r="E33" i="4"/>
  <c r="D33" i="4"/>
  <c r="C33" i="4"/>
  <c r="H32" i="4"/>
  <c r="G32" i="4"/>
  <c r="F32" i="4"/>
  <c r="E32" i="4"/>
  <c r="D32" i="4"/>
  <c r="C32" i="4"/>
  <c r="G31" i="4"/>
  <c r="H31" i="4" s="1"/>
  <c r="F31" i="4"/>
  <c r="E31" i="4"/>
  <c r="D31" i="4"/>
  <c r="C31" i="4"/>
  <c r="H30" i="4"/>
  <c r="G30" i="4"/>
  <c r="F30" i="4"/>
  <c r="E30" i="4"/>
  <c r="D30" i="4"/>
  <c r="C30" i="4"/>
  <c r="G29" i="4"/>
  <c r="H29" i="4" s="1"/>
  <c r="F29" i="4"/>
  <c r="E29" i="4"/>
  <c r="D29" i="4"/>
  <c r="C29" i="4"/>
  <c r="H28" i="4"/>
  <c r="G28" i="4"/>
  <c r="F28" i="4"/>
  <c r="E28" i="4"/>
  <c r="E26" i="4" s="1"/>
  <c r="D28" i="4"/>
  <c r="C28" i="4"/>
  <c r="G27" i="4"/>
  <c r="G26" i="4" s="1"/>
  <c r="F27" i="4"/>
  <c r="E27" i="4"/>
  <c r="D27" i="4"/>
  <c r="D26" i="4" s="1"/>
  <c r="C27" i="4"/>
  <c r="C26" i="4" s="1"/>
  <c r="F26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 s="1"/>
  <c r="H21" i="4" s="1"/>
  <c r="G5" i="4"/>
  <c r="G21" i="4" s="1"/>
  <c r="F5" i="4"/>
  <c r="F21" i="4" s="1"/>
  <c r="E5" i="4"/>
  <c r="E21" i="4" s="1"/>
  <c r="D5" i="4"/>
  <c r="D21" i="4" s="1"/>
  <c r="C5" i="4"/>
  <c r="C21" i="4" s="1"/>
  <c r="H27" i="4" l="1"/>
  <c r="H26" i="4" s="1"/>
</calcChain>
</file>

<file path=xl/sharedStrings.xml><?xml version="1.0" encoding="utf-8"?>
<sst xmlns="http://schemas.openxmlformats.org/spreadsheetml/2006/main" count="70" uniqueCount="37">
  <si>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</si>
  <si>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</si>
  <si>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</si>
  <si>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</si>
  <si>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</si>
  <si>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</si>
  <si>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</si>
  <si>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</si>
  <si>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Ingresos por Ventas de Bienes y Servicios</t>
  </si>
  <si>
    <t>Participaciones y Aportaciones</t>
  </si>
  <si>
    <t>Ingresos Derivados de Financiamientos</t>
  </si>
  <si>
    <t>Transferencias, Asignaciones, Subsidios y Otras Ayudas</t>
  </si>
  <si>
    <t>Ingresos del Gobierno</t>
  </si>
  <si>
    <t>Ingresos de Organismos y Empresas</t>
  </si>
  <si>
    <t>Ingresos derivados de financiamiento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</si>
  <si>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</si>
  <si>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</si>
  <si>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</si>
  <si>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</si>
  <si>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</si>
  <si>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</si>
  <si>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</si>
  <si>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</si>
  <si>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</si>
  <si>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</si>
  <si>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</si>
  <si>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</si>
  <si>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</si>
  <si>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</si>
  <si>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</si>
  <si>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</si>
  <si>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</si>
  <si>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No comprendidos en las fracciones de la Ley de Ingresos causadas en ejercicios fiscales anteriores pendientes de liquidación o pago</t>
  </si>
  <si>
    <t>INSTITUTO CULTURAL DE LEÓN
Estado Analítico de Ingresos
DEL 01 DE ENERO AL 31 DE DICIEMBRE DE 2018</t>
  </si>
  <si>
    <t>Bajo protesta de decir verdad declaramos que los Estados Financieros y sus notas, son razonablemente correctos y son responsabilidad del emisor.</t>
  </si>
  <si>
    <t xml:space="preserve">   DIRECTOR GENERAL
ARQ. CARLOS MARÍA FLORES RIVEIRA</t>
  </si>
  <si>
    <t>DIRECTORA DE ADMINISTRACIÓN Y FINANZAS
LIC. LIZBETH OROZCO ÁLVAREZ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</si>
</sst>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Fill="1" applyBorder="1" applyAlignment="1" applyProtection="1">
      <alignment horizontal="center" vertical="top"/>
      <protection locked="0"/>
    </xf>
    <xf numFmtId="0" fontId="9" fillId="0" borderId="9" xfId="8" applyFont="1" applyFill="1" applyBorder="1" applyAlignment="1" applyProtection="1">
      <alignment horizontal="left" vertical="top" indent="3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0" fontId="3" fillId="0" borderId="11" xfId="8" quotePrefix="1" applyFont="1" applyFill="1" applyBorder="1" applyAlignment="1" applyProtection="1">
      <alignment horizontal="center" vertical="top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9" fillId="0" borderId="5" xfId="9" applyFont="1" applyFill="1" applyBorder="1" applyAlignment="1" applyProtection="1">
      <alignment horizontal="center" vertical="top"/>
    </xf>
    <xf numFmtId="0" fontId="9" fillId="0" borderId="0" xfId="8" applyFont="1" applyFill="1" applyBorder="1" applyAlignment="1" applyProtection="1">
      <alignment horizontal="justify" vertical="top" wrapText="1"/>
    </xf>
    <xf numFmtId="0" fontId="8" fillId="0" borderId="5" xfId="8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vertical="top" indent="2"/>
    </xf>
    <xf numFmtId="0" fontId="9" fillId="0" borderId="0" xfId="8" applyFont="1" applyFill="1" applyBorder="1" applyAlignment="1" applyProtection="1">
      <alignment vertical="top"/>
    </xf>
    <xf numFmtId="0" fontId="8" fillId="0" borderId="8" xfId="8" quotePrefix="1" applyFont="1" applyFill="1" applyBorder="1" applyAlignment="1" applyProtection="1">
      <alignment horizontal="center" vertical="top"/>
    </xf>
    <xf numFmtId="0" fontId="9" fillId="0" borderId="9" xfId="8" applyFont="1" applyFill="1" applyBorder="1" applyAlignment="1" applyProtection="1">
      <alignment horizontal="center" vertical="top" wrapText="1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9" fillId="0" borderId="12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9" fillId="0" borderId="14" xfId="8" applyNumberFormat="1" applyFont="1" applyFill="1" applyBorder="1" applyAlignment="1" applyProtection="1">
      <alignment vertical="top"/>
      <protection locked="0"/>
    </xf>
    <xf numFmtId="0" fontId="8" fillId="0" borderId="11" xfId="8" quotePrefix="1" applyFont="1" applyFill="1" applyBorder="1" applyAlignment="1" applyProtection="1">
      <alignment horizontal="center" vertical="top"/>
      <protection locked="0"/>
    </xf>
    <xf numFmtId="0" fontId="8" fillId="0" borderId="11" xfId="8" applyFont="1" applyFill="1" applyBorder="1" applyAlignment="1" applyProtection="1">
      <alignment vertical="top"/>
      <protection locked="0"/>
    </xf>
    <xf numFmtId="4" fontId="8" fillId="0" borderId="11" xfId="8" applyNumberFormat="1" applyFont="1" applyFill="1" applyBorder="1" applyAlignment="1" applyProtection="1">
      <alignment vertical="top"/>
      <protection locked="0"/>
    </xf>
    <xf numFmtId="4" fontId="9" fillId="0" borderId="8" xfId="8" applyNumberFormat="1" applyFont="1" applyFill="1" applyBorder="1" applyAlignment="1" applyProtection="1">
      <alignment vertical="top"/>
      <protection locked="0"/>
    </xf>
    <xf numFmtId="4" fontId="9" fillId="0" borderId="1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justify"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 indent="2"/>
      <protection locked="0"/>
    </xf>
    <xf numFmtId="4" fontId="6" fillId="0" borderId="12" xfId="8" applyNumberFormat="1" applyFont="1" applyFill="1" applyBorder="1" applyAlignment="1" applyProtection="1">
      <alignment vertical="top"/>
      <protection locked="0"/>
    </xf>
    <xf numFmtId="4" fontId="6" fillId="0" borderId="0" xfId="8" applyNumberFormat="1" applyFont="1" applyFill="1" applyBorder="1" applyAlignment="1" applyProtection="1">
      <alignment vertical="top"/>
      <protection locked="0"/>
    </xf>
    <xf numFmtId="4" fontId="6" fillId="0" borderId="14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6" fillId="0" borderId="14" xfId="8" applyNumberFormat="1" applyFont="1" applyFill="1" applyBorder="1" applyAlignment="1">
      <alignment horizontal="right" vertical="top"/>
    </xf>
    <xf numFmtId="4" fontId="6" fillId="0" borderId="0" xfId="8" applyNumberFormat="1" applyFont="1" applyFill="1" applyBorder="1" applyAlignment="1">
      <alignment horizontal="right" vertical="top"/>
    </xf>
    <xf numFmtId="4" fontId="3" fillId="0" borderId="15" xfId="8" applyNumberFormat="1" applyFont="1" applyFill="1" applyBorder="1" applyAlignment="1" applyProtection="1">
      <alignment vertical="top"/>
      <protection locked="0"/>
    </xf>
    <xf numFmtId="4" fontId="9" fillId="0" borderId="7" xfId="8" applyNumberFormat="1" applyFont="1" applyFill="1" applyBorder="1" applyAlignment="1" applyProtection="1">
      <alignment vertical="top"/>
      <protection locked="0"/>
    </xf>
    <xf numFmtId="0" fontId="8" fillId="0" borderId="0" xfId="9" applyFont="1" applyAlignment="1" applyProtection="1">
      <alignment vertical="top"/>
    </xf>
    <xf numFmtId="0" fontId="8" fillId="0" borderId="0" xfId="9" applyFont="1" applyAlignment="1">
      <alignment vertical="top" wrapText="1"/>
    </xf>
    <xf numFmtId="4" fontId="8" fillId="0" borderId="0" xfId="9" applyNumberFormat="1" applyFont="1" applyFill="1" applyBorder="1" applyAlignment="1">
      <alignment vertical="top"/>
    </xf>
    <xf numFmtId="0" fontId="0" fillId="0" borderId="0" xfId="0" applyProtection="1">
      <protection locked="0"/>
    </xf>
    <xf numFmtId="0" fontId="8" fillId="0" borderId="0" xfId="9" applyFont="1" applyAlignment="1">
      <alignment vertical="top"/>
    </xf>
    <xf numFmtId="4" fontId="8" fillId="0" borderId="0" xfId="9" applyNumberFormat="1" applyFont="1" applyFill="1" applyBorder="1" applyAlignment="1" applyProtection="1">
      <alignment vertical="top"/>
      <protection locked="0"/>
    </xf>
    <xf numFmtId="0" fontId="8" fillId="0" borderId="0" xfId="9" applyFont="1" applyAlignment="1" applyProtection="1">
      <alignment vertical="top" wrapText="1"/>
      <protection locked="0"/>
    </xf>
    <xf numFmtId="0" fontId="8" fillId="0" borderId="0" xfId="9" applyFont="1" applyAlignment="1" applyProtection="1">
      <alignment horizontal="left" vertical="top" wrapText="1" indent="5"/>
      <protection locked="0"/>
    </xf>
    <xf numFmtId="0" fontId="8" fillId="0" borderId="0" xfId="9" applyFont="1" applyAlignment="1" applyProtection="1">
      <alignment vertical="top"/>
      <protection locked="0"/>
    </xf>
    <xf numFmtId="0" fontId="8" fillId="0" borderId="0" xfId="9" applyFont="1" applyBorder="1" applyAlignment="1" applyProtection="1">
      <alignment vertical="top" wrapText="1"/>
      <protection locked="0"/>
    </xf>
    <xf numFmtId="0" fontId="8" fillId="0" borderId="0" xfId="9" applyFont="1" applyBorder="1" applyAlignment="1" applyProtection="1">
      <alignment horizontal="center" vertical="top" wrapText="1"/>
      <protection locked="0"/>
    </xf>
    <xf numFmtId="0" fontId="8" fillId="0" borderId="0" xfId="9" applyFont="1" applyFill="1" applyBorder="1" applyAlignment="1" applyProtection="1">
      <alignment vertical="top"/>
      <protection locked="0"/>
    </xf>
    <xf numFmtId="4" fontId="6" fillId="0" borderId="2" xfId="8" applyNumberFormat="1" applyFont="1" applyFill="1" applyBorder="1" applyAlignment="1" applyProtection="1">
      <alignment vertical="top"/>
      <protection locked="0"/>
    </xf>
    <xf numFmtId="4" fontId="6" fillId="0" borderId="13" xfId="8" applyNumberFormat="1" applyFont="1" applyFill="1" applyBorder="1" applyAlignment="1" applyProtection="1">
      <alignment vertical="top"/>
      <protection locked="0"/>
    </xf>
    <xf numFmtId="4" fontId="9" fillId="0" borderId="13" xfId="8" applyNumberFormat="1" applyFont="1" applyFill="1" applyBorder="1" applyAlignment="1" applyProtection="1">
      <alignment vertical="top"/>
      <protection locked="0"/>
    </xf>
    <xf numFmtId="0" fontId="8" fillId="0" borderId="0" xfId="9" applyFont="1" applyBorder="1" applyAlignment="1" applyProtection="1">
      <alignment horizontal="center" vertical="top" wrapText="1"/>
      <protection locked="0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3" fillId="0" borderId="5" xfId="8" applyFont="1" applyFill="1" applyBorder="1" applyAlignment="1" applyProtection="1">
      <alignment vertical="top"/>
      <protection locked="0"/>
    </xf>
    <xf numFmtId="0" fontId="9" fillId="0" borderId="5" xfId="8" applyFont="1" applyFill="1" applyBorder="1" applyAlignment="1" applyProtection="1">
      <alignment horizontal="left" vertical="top"/>
    </xf>
    <xf numFmtId="0" fontId="9" fillId="0" borderId="5" xfId="8" applyFont="1" applyFill="1" applyBorder="1" applyAlignment="1" applyProtection="1">
      <alignment vertical="top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showGridLines="0" tabSelected="1" topLeftCell="A8" zoomScaleNormal="100" workbookViewId="0">
      <selection activeCell="A23" sqref="A23:H48"/>
    </sheetView>
  </sheetViews>
  <sheetFormatPr baseColWidth="10" defaultRowHeight="11.25" x14ac:dyDescent="0.2"/>
  <cols>
    <col min="1" max="1" width="1.83203125" style="2" customWidth="1"/>
    <col min="2" max="2" width="50.8320312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0" width="12" style="2"/>
    <col min="11" max="11" width="12.6640625" style="2" bestFit="1" customWidth="1"/>
    <col min="12" max="16384" width="12" style="2"/>
  </cols>
  <sheetData>
    <row r="1" spans="1:8" s="3" customFormat="1" ht="39.950000000000003" customHeight="1" x14ac:dyDescent="0.2">
      <c r="A1" s="63" t="s">
        <v>33</v>
      </c>
      <c r="B1" s="64"/>
      <c r="C1" s="64"/>
      <c r="D1" s="64"/>
      <c r="E1" s="64"/>
      <c r="F1" s="64"/>
      <c r="G1" s="64"/>
      <c r="H1" s="65"/>
    </row>
    <row r="2" spans="1:8" s="3" customFormat="1" x14ac:dyDescent="0.2">
      <c r="A2" s="66" t="s">
        <v>22</v>
      </c>
      <c r="B2" s="67"/>
      <c r="C2" s="64" t="s">
        <v>30</v>
      </c>
      <c r="D2" s="64"/>
      <c r="E2" s="64"/>
      <c r="F2" s="64"/>
      <c r="G2" s="64"/>
      <c r="H2" s="72" t="s">
        <v>27</v>
      </c>
    </row>
    <row r="3" spans="1:8" s="1" customFormat="1" ht="24.95" customHeight="1" x14ac:dyDescent="0.2">
      <c r="A3" s="68"/>
      <c r="B3" s="69"/>
      <c r="C3" s="6" t="s">
        <v>23</v>
      </c>
      <c r="D3" s="7" t="s">
        <v>28</v>
      </c>
      <c r="E3" s="7" t="s">
        <v>24</v>
      </c>
      <c r="F3" s="7" t="s">
        <v>25</v>
      </c>
      <c r="G3" s="8" t="s">
        <v>26</v>
      </c>
      <c r="H3" s="73"/>
    </row>
    <row r="4" spans="1:8" s="1" customFormat="1" x14ac:dyDescent="0.2">
      <c r="A4" s="70"/>
      <c r="B4" s="71"/>
      <c r="C4" s="9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</row>
    <row r="5" spans="1:8" x14ac:dyDescent="0.2">
      <c r="A5" s="80" t="s">
        <v>0</v>
      </c>
      <c r="C5" s="39">
        <f t="shared" ref="C5:H5" si="0">+C6+C7+C8+C9+C12</f>
        <v>0</v>
      </c>
      <c r="D5" s="40">
        <f t="shared" si="0"/>
        <v>0</v>
      </c>
      <c r="E5" s="39">
        <f t="shared" si="0"/>
        <v>0</v>
      </c>
      <c r="F5" s="40">
        <f t="shared" si="0"/>
        <v>0</v>
      </c>
      <c r="G5" s="39">
        <f t="shared" si="0"/>
        <v>0</v>
      </c>
      <c r="H5" s="41">
        <f t="shared" si="0"/>
        <v>0</v>
      </c>
    </row>
    <row r="6" spans="1:8" x14ac:dyDescent="0.2">
      <c r="A6" s="80" t="s">
        <v>1</v>
      </c>
      <c r="C6" s="28">
        <v>0</v>
      </c>
      <c r="D6" s="42">
        <v>0</v>
      </c>
      <c r="E6" s="28">
        <v>0</v>
      </c>
      <c r="F6" s="42">
        <v>0</v>
      </c>
      <c r="G6" s="28">
        <v>0</v>
      </c>
      <c r="H6" s="28">
        <f t="shared" ref="H6:H15" si="1">+G6-C6</f>
        <v>0</v>
      </c>
    </row>
    <row r="7" spans="1:8" x14ac:dyDescent="0.2">
      <c r="A7" s="80" t="s">
        <v>2</v>
      </c>
      <c r="C7" s="28">
        <v>0</v>
      </c>
      <c r="D7" s="42">
        <v>0</v>
      </c>
      <c r="E7" s="28">
        <v>0</v>
      </c>
      <c r="F7" s="42">
        <v>0</v>
      </c>
      <c r="G7" s="28">
        <v>0</v>
      </c>
      <c r="H7" s="28">
        <f t="shared" si="1"/>
        <v>0</v>
      </c>
    </row>
    <row r="8" spans="1:8" x14ac:dyDescent="0.2">
      <c r="A8" s="80" t="s">
        <v>3</v>
      </c>
      <c r="C8" s="28">
        <v>0</v>
      </c>
      <c r="D8" s="42">
        <v>0</v>
      </c>
      <c r="E8" s="28">
        <v>0</v>
      </c>
      <c r="F8" s="42">
        <v>0</v>
      </c>
      <c r="G8" s="28">
        <v>0</v>
      </c>
      <c r="H8" s="28">
        <f t="shared" si="1"/>
        <v>0</v>
      </c>
    </row>
    <row r="9" spans="1:8" x14ac:dyDescent="0.2">
      <c r="A9" s="80" t="s">
        <v>4</v>
      </c>
      <c r="C9" s="41">
        <v>0</v>
      </c>
      <c r="D9" s="40">
        <v>0</v>
      </c>
      <c r="E9" s="41">
        <v>0</v>
      </c>
      <c r="F9" s="40">
        <v>0</v>
      </c>
      <c r="G9" s="41">
        <v>0</v>
      </c>
      <c r="H9" s="41">
        <f t="shared" si="1"/>
        <v>0</v>
      </c>
    </row>
    <row r="10" spans="1:8" x14ac:dyDescent="0.2">
      <c r="A10" s="4">
        <v>51</v>
      </c>
      <c r="B10" s="5" t="s">
        <v>5</v>
      </c>
      <c r="C10" s="28">
        <v>0</v>
      </c>
      <c r="D10" s="42">
        <v>0</v>
      </c>
      <c r="E10" s="28">
        <v>0</v>
      </c>
      <c r="F10" s="42">
        <v>0</v>
      </c>
      <c r="G10" s="28">
        <v>0</v>
      </c>
      <c r="H10" s="28">
        <f t="shared" si="1"/>
        <v>0</v>
      </c>
    </row>
    <row r="11" spans="1:8" x14ac:dyDescent="0.2">
      <c r="A11" s="4">
        <v>52</v>
      </c>
      <c r="B11" s="5" t="s">
        <v>6</v>
      </c>
      <c r="C11" s="28">
        <v>0</v>
      </c>
      <c r="D11" s="42">
        <v>0</v>
      </c>
      <c r="E11" s="28">
        <v>0</v>
      </c>
      <c r="F11" s="42">
        <v>0</v>
      </c>
      <c r="G11" s="28">
        <v>0</v>
      </c>
      <c r="H11" s="28">
        <f t="shared" si="1"/>
        <v>0</v>
      </c>
    </row>
    <row r="12" spans="1:8" x14ac:dyDescent="0.2">
      <c r="A12" s="80" t="s">
        <v>7</v>
      </c>
      <c r="C12" s="41">
        <v>0</v>
      </c>
      <c r="D12" s="40">
        <v>0</v>
      </c>
      <c r="E12" s="41">
        <v>0</v>
      </c>
      <c r="F12" s="40">
        <v>0</v>
      </c>
      <c r="G12" s="41">
        <v>0</v>
      </c>
      <c r="H12" s="41">
        <f t="shared" si="1"/>
        <v>0</v>
      </c>
    </row>
    <row r="13" spans="1:8" x14ac:dyDescent="0.2">
      <c r="A13" s="4">
        <v>61</v>
      </c>
      <c r="B13" s="5" t="s">
        <v>5</v>
      </c>
      <c r="C13" s="28">
        <v>0</v>
      </c>
      <c r="D13" s="42">
        <v>0</v>
      </c>
      <c r="E13" s="28">
        <v>0</v>
      </c>
      <c r="F13" s="42">
        <v>0</v>
      </c>
      <c r="G13" s="28">
        <v>0</v>
      </c>
      <c r="H13" s="28">
        <f t="shared" si="1"/>
        <v>0</v>
      </c>
    </row>
    <row r="14" spans="1:8" x14ac:dyDescent="0.2">
      <c r="A14" s="4">
        <v>62</v>
      </c>
      <c r="B14" s="5" t="s">
        <v>6</v>
      </c>
      <c r="C14" s="28">
        <v>0</v>
      </c>
      <c r="D14" s="42">
        <v>0</v>
      </c>
      <c r="E14" s="28">
        <v>0</v>
      </c>
      <c r="F14" s="42">
        <v>0</v>
      </c>
      <c r="G14" s="28">
        <v>0</v>
      </c>
      <c r="H14" s="28">
        <f t="shared" si="1"/>
        <v>0</v>
      </c>
    </row>
    <row r="15" spans="1:8" ht="33.75" x14ac:dyDescent="0.2">
      <c r="A15" s="4"/>
      <c r="B15" s="37" t="s">
        <v>32</v>
      </c>
      <c r="C15" s="28">
        <v>0</v>
      </c>
      <c r="D15" s="28">
        <v>0</v>
      </c>
      <c r="E15" s="28">
        <v>0</v>
      </c>
      <c r="F15" s="42">
        <v>0</v>
      </c>
      <c r="G15" s="28">
        <v>0</v>
      </c>
      <c r="H15" s="28">
        <f t="shared" si="1"/>
        <v>0</v>
      </c>
    </row>
    <row r="16" spans="1:8" x14ac:dyDescent="0.2">
      <c r="A16" s="80" t="s">
        <v>8</v>
      </c>
      <c r="C16" s="43">
        <v>11999000</v>
      </c>
      <c r="D16" s="41">
        <v>4354222.32</v>
      </c>
      <c r="E16" s="43">
        <v>16353222.32</v>
      </c>
      <c r="F16" s="44">
        <v>16353222.32</v>
      </c>
      <c r="G16" s="43">
        <v>16335006.050000001</v>
      </c>
      <c r="H16" s="41">
        <f>+G16-C16</f>
        <v>4336006.0500000007</v>
      </c>
    </row>
    <row r="17" spans="1:11" x14ac:dyDescent="0.2">
      <c r="A17" s="80" t="s">
        <v>9</v>
      </c>
      <c r="C17" s="28">
        <v>0</v>
      </c>
      <c r="D17" s="28">
        <v>0</v>
      </c>
      <c r="E17" s="28">
        <v>0</v>
      </c>
      <c r="F17" s="42">
        <v>0</v>
      </c>
      <c r="G17" s="28">
        <v>0</v>
      </c>
      <c r="H17" s="28">
        <f>+G17-C17</f>
        <v>0</v>
      </c>
    </row>
    <row r="18" spans="1:11" x14ac:dyDescent="0.2">
      <c r="A18" s="80" t="s">
        <v>11</v>
      </c>
      <c r="C18" s="41">
        <v>52266669</v>
      </c>
      <c r="D18" s="41">
        <v>14702770.5</v>
      </c>
      <c r="E18" s="59">
        <v>66969439.5</v>
      </c>
      <c r="F18" s="40">
        <v>66969439.5</v>
      </c>
      <c r="G18" s="41">
        <v>66969439.5</v>
      </c>
      <c r="H18" s="41">
        <f>+G18-C18</f>
        <v>14702770.5</v>
      </c>
    </row>
    <row r="19" spans="1:11" x14ac:dyDescent="0.2">
      <c r="A19" s="80" t="s">
        <v>10</v>
      </c>
      <c r="C19" s="41">
        <v>0</v>
      </c>
      <c r="D19" s="40">
        <v>2357852.0499999998</v>
      </c>
      <c r="E19" s="41">
        <v>2357852.0499999998</v>
      </c>
      <c r="F19" s="40">
        <v>2357852.0499999998</v>
      </c>
      <c r="G19" s="41">
        <v>2357852.0499999998</v>
      </c>
      <c r="H19" s="41">
        <f>+G19-C19</f>
        <v>2357852.0499999998</v>
      </c>
    </row>
    <row r="20" spans="1:11" x14ac:dyDescent="0.2">
      <c r="A20" s="80"/>
      <c r="C20" s="19"/>
      <c r="D20" s="45"/>
      <c r="E20" s="19"/>
      <c r="F20" s="45"/>
      <c r="G20" s="19"/>
      <c r="H20" s="19"/>
    </row>
    <row r="21" spans="1:11" x14ac:dyDescent="0.2">
      <c r="A21" s="11"/>
      <c r="B21" s="12" t="s">
        <v>21</v>
      </c>
      <c r="C21" s="46">
        <f>+C5+C9+C12+C16+C17+C18+C19</f>
        <v>64265669</v>
      </c>
      <c r="D21" s="46">
        <f t="shared" ref="D21:H21" si="2">+D5+D9+D12+D16+D17+D18+D19</f>
        <v>21414844.870000001</v>
      </c>
      <c r="E21" s="46">
        <f t="shared" si="2"/>
        <v>85680513.86999999</v>
      </c>
      <c r="F21" s="46">
        <f t="shared" si="2"/>
        <v>85680513.86999999</v>
      </c>
      <c r="G21" s="46">
        <f t="shared" si="2"/>
        <v>85662297.599999994</v>
      </c>
      <c r="H21" s="46">
        <f t="shared" si="2"/>
        <v>21396628.600000001</v>
      </c>
      <c r="K21" s="42"/>
    </row>
    <row r="22" spans="1:11" x14ac:dyDescent="0.2">
      <c r="A22" s="14"/>
      <c r="B22" s="15"/>
      <c r="C22" s="16"/>
      <c r="D22" s="16"/>
      <c r="E22" s="17"/>
      <c r="F22" s="13" t="s">
        <v>29</v>
      </c>
      <c r="G22" s="18"/>
      <c r="H22" s="60">
        <f>+H21</f>
        <v>21396628.600000001</v>
      </c>
    </row>
    <row r="23" spans="1:11" x14ac:dyDescent="0.2">
      <c r="A23" s="74" t="s">
        <v>31</v>
      </c>
      <c r="B23" s="75"/>
      <c r="C23" s="64" t="s">
        <v>30</v>
      </c>
      <c r="D23" s="64"/>
      <c r="E23" s="64"/>
      <c r="F23" s="64"/>
      <c r="G23" s="64"/>
      <c r="H23" s="72" t="s">
        <v>27</v>
      </c>
    </row>
    <row r="24" spans="1:11" ht="22.5" x14ac:dyDescent="0.2">
      <c r="A24" s="76"/>
      <c r="B24" s="77"/>
      <c r="C24" s="6" t="s">
        <v>23</v>
      </c>
      <c r="D24" s="7" t="s">
        <v>28</v>
      </c>
      <c r="E24" s="7" t="s">
        <v>24</v>
      </c>
      <c r="F24" s="7" t="s">
        <v>25</v>
      </c>
      <c r="G24" s="8" t="s">
        <v>26</v>
      </c>
      <c r="H24" s="73"/>
    </row>
    <row r="25" spans="1:11" x14ac:dyDescent="0.2">
      <c r="A25" s="78"/>
      <c r="B25" s="79"/>
      <c r="C25" s="9" t="s">
        <v>15</v>
      </c>
      <c r="D25" s="10" t="s">
        <v>16</v>
      </c>
      <c r="E25" s="10" t="s">
        <v>17</v>
      </c>
      <c r="F25" s="10" t="s">
        <v>18</v>
      </c>
      <c r="G25" s="10" t="s">
        <v>19</v>
      </c>
      <c r="H25" s="10" t="s">
        <v>20</v>
      </c>
    </row>
    <row r="26" spans="1:11" x14ac:dyDescent="0.2">
      <c r="A26" s="81" t="s">
        <v>12</v>
      </c>
      <c r="B26" s="21"/>
      <c r="C26" s="29">
        <f t="shared" ref="C26:H26" si="3">SUM(C27:C38)</f>
        <v>0</v>
      </c>
      <c r="D26" s="29">
        <f t="shared" si="3"/>
        <v>0</v>
      </c>
      <c r="E26" s="29">
        <f t="shared" si="3"/>
        <v>0</v>
      </c>
      <c r="F26" s="29">
        <f t="shared" si="3"/>
        <v>0</v>
      </c>
      <c r="G26" s="29">
        <f t="shared" si="3"/>
        <v>0</v>
      </c>
      <c r="H26" s="29">
        <f t="shared" si="3"/>
        <v>0</v>
      </c>
    </row>
    <row r="27" spans="1:11" x14ac:dyDescent="0.2">
      <c r="A27" s="22"/>
      <c r="B27" s="23" t="s">
        <v>0</v>
      </c>
      <c r="C27" s="30">
        <f>+C5</f>
        <v>0</v>
      </c>
      <c r="D27" s="30">
        <f>+D5</f>
        <v>0</v>
      </c>
      <c r="E27" s="30">
        <f>+E5</f>
        <v>0</v>
      </c>
      <c r="F27" s="30">
        <f>+F5</f>
        <v>0</v>
      </c>
      <c r="G27" s="30">
        <f>+G5</f>
        <v>0</v>
      </c>
      <c r="H27" s="28">
        <f t="shared" ref="H27:H38" si="4">+G27-C27</f>
        <v>0</v>
      </c>
    </row>
    <row r="28" spans="1:11" x14ac:dyDescent="0.2">
      <c r="A28" s="22"/>
      <c r="B28" s="23" t="s">
        <v>2</v>
      </c>
      <c r="C28" s="30">
        <f t="shared" ref="C28:G36" si="5">+C7</f>
        <v>0</v>
      </c>
      <c r="D28" s="30">
        <f t="shared" si="5"/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  <c r="H28" s="28">
        <f t="shared" si="4"/>
        <v>0</v>
      </c>
    </row>
    <row r="29" spans="1:11" x14ac:dyDescent="0.2">
      <c r="A29" s="22"/>
      <c r="B29" s="23" t="s">
        <v>3</v>
      </c>
      <c r="C29" s="30">
        <f t="shared" si="5"/>
        <v>0</v>
      </c>
      <c r="D29" s="30">
        <f t="shared" si="5"/>
        <v>0</v>
      </c>
      <c r="E29" s="30">
        <f t="shared" si="5"/>
        <v>0</v>
      </c>
      <c r="F29" s="30">
        <f t="shared" si="5"/>
        <v>0</v>
      </c>
      <c r="G29" s="30">
        <f t="shared" si="5"/>
        <v>0</v>
      </c>
      <c r="H29" s="28">
        <f t="shared" si="4"/>
        <v>0</v>
      </c>
    </row>
    <row r="30" spans="1:11" x14ac:dyDescent="0.2">
      <c r="A30" s="22"/>
      <c r="B30" s="23" t="s">
        <v>4</v>
      </c>
      <c r="C30" s="30">
        <f t="shared" si="5"/>
        <v>0</v>
      </c>
      <c r="D30" s="30">
        <f t="shared" si="5"/>
        <v>0</v>
      </c>
      <c r="E30" s="30">
        <f t="shared" si="5"/>
        <v>0</v>
      </c>
      <c r="F30" s="30">
        <f t="shared" si="5"/>
        <v>0</v>
      </c>
      <c r="G30" s="30">
        <f t="shared" si="5"/>
        <v>0</v>
      </c>
      <c r="H30" s="28">
        <f t="shared" si="4"/>
        <v>0</v>
      </c>
    </row>
    <row r="31" spans="1:11" x14ac:dyDescent="0.2">
      <c r="A31" s="22"/>
      <c r="B31" s="24" t="s">
        <v>5</v>
      </c>
      <c r="C31" s="30">
        <f t="shared" si="5"/>
        <v>0</v>
      </c>
      <c r="D31" s="30">
        <f t="shared" si="5"/>
        <v>0</v>
      </c>
      <c r="E31" s="30">
        <f t="shared" si="5"/>
        <v>0</v>
      </c>
      <c r="F31" s="30">
        <f t="shared" si="5"/>
        <v>0</v>
      </c>
      <c r="G31" s="30">
        <f t="shared" si="5"/>
        <v>0</v>
      </c>
      <c r="H31" s="28">
        <f t="shared" si="4"/>
        <v>0</v>
      </c>
    </row>
    <row r="32" spans="1:11" x14ac:dyDescent="0.2">
      <c r="A32" s="22"/>
      <c r="B32" s="24" t="s">
        <v>6</v>
      </c>
      <c r="C32" s="30">
        <f t="shared" si="5"/>
        <v>0</v>
      </c>
      <c r="D32" s="30">
        <f t="shared" si="5"/>
        <v>0</v>
      </c>
      <c r="E32" s="30">
        <f t="shared" si="5"/>
        <v>0</v>
      </c>
      <c r="F32" s="30">
        <f t="shared" si="5"/>
        <v>0</v>
      </c>
      <c r="G32" s="30">
        <f t="shared" si="5"/>
        <v>0</v>
      </c>
      <c r="H32" s="28">
        <f t="shared" si="4"/>
        <v>0</v>
      </c>
    </row>
    <row r="33" spans="1:8" x14ac:dyDescent="0.2">
      <c r="A33" s="22"/>
      <c r="B33" s="23" t="s">
        <v>7</v>
      </c>
      <c r="C33" s="30">
        <f t="shared" si="5"/>
        <v>0</v>
      </c>
      <c r="D33" s="30">
        <f t="shared" si="5"/>
        <v>0</v>
      </c>
      <c r="E33" s="30">
        <f t="shared" si="5"/>
        <v>0</v>
      </c>
      <c r="F33" s="30">
        <f t="shared" si="5"/>
        <v>0</v>
      </c>
      <c r="G33" s="30">
        <f t="shared" si="5"/>
        <v>0</v>
      </c>
      <c r="H33" s="28">
        <f t="shared" si="4"/>
        <v>0</v>
      </c>
    </row>
    <row r="34" spans="1:8" x14ac:dyDescent="0.2">
      <c r="A34" s="22"/>
      <c r="B34" s="24" t="s">
        <v>5</v>
      </c>
      <c r="C34" s="30">
        <f t="shared" si="5"/>
        <v>0</v>
      </c>
      <c r="D34" s="30">
        <f t="shared" si="5"/>
        <v>0</v>
      </c>
      <c r="E34" s="30">
        <f t="shared" si="5"/>
        <v>0</v>
      </c>
      <c r="F34" s="30">
        <f t="shared" si="5"/>
        <v>0</v>
      </c>
      <c r="G34" s="30">
        <f t="shared" si="5"/>
        <v>0</v>
      </c>
      <c r="H34" s="28">
        <f t="shared" si="4"/>
        <v>0</v>
      </c>
    </row>
    <row r="35" spans="1:8" x14ac:dyDescent="0.2">
      <c r="A35" s="22"/>
      <c r="B35" s="24" t="s">
        <v>6</v>
      </c>
      <c r="C35" s="30">
        <f t="shared" si="5"/>
        <v>0</v>
      </c>
      <c r="D35" s="30">
        <f t="shared" si="5"/>
        <v>0</v>
      </c>
      <c r="E35" s="30">
        <f t="shared" si="5"/>
        <v>0</v>
      </c>
      <c r="F35" s="30">
        <f t="shared" si="5"/>
        <v>0</v>
      </c>
      <c r="G35" s="30">
        <f t="shared" si="5"/>
        <v>0</v>
      </c>
      <c r="H35" s="28">
        <f t="shared" si="4"/>
        <v>0</v>
      </c>
    </row>
    <row r="36" spans="1:8" ht="33.75" x14ac:dyDescent="0.2">
      <c r="A36" s="22"/>
      <c r="B36" s="38" t="s">
        <v>32</v>
      </c>
      <c r="C36" s="30">
        <f t="shared" si="5"/>
        <v>0</v>
      </c>
      <c r="D36" s="30">
        <f t="shared" si="5"/>
        <v>0</v>
      </c>
      <c r="E36" s="30">
        <f t="shared" si="5"/>
        <v>0</v>
      </c>
      <c r="F36" s="30">
        <f t="shared" si="5"/>
        <v>0</v>
      </c>
      <c r="G36" s="30">
        <f t="shared" si="5"/>
        <v>0</v>
      </c>
      <c r="H36" s="28">
        <f t="shared" si="4"/>
        <v>0</v>
      </c>
    </row>
    <row r="37" spans="1:8" x14ac:dyDescent="0.2">
      <c r="A37" s="22"/>
      <c r="B37" s="23" t="s">
        <v>9</v>
      </c>
      <c r="C37" s="30">
        <f>+C17</f>
        <v>0</v>
      </c>
      <c r="D37" s="30">
        <f>+D17</f>
        <v>0</v>
      </c>
      <c r="E37" s="30">
        <f>+E17</f>
        <v>0</v>
      </c>
      <c r="F37" s="30">
        <f>+F17</f>
        <v>0</v>
      </c>
      <c r="G37" s="30">
        <f>+G17</f>
        <v>0</v>
      </c>
      <c r="H37" s="28">
        <f t="shared" si="4"/>
        <v>0</v>
      </c>
    </row>
    <row r="38" spans="1:8" x14ac:dyDescent="0.2">
      <c r="A38" s="22"/>
      <c r="B38" s="23" t="s">
        <v>11</v>
      </c>
      <c r="C38" s="30">
        <v>0</v>
      </c>
      <c r="D38" s="30">
        <v>0</v>
      </c>
      <c r="E38" s="30">
        <v>0</v>
      </c>
      <c r="F38" s="30">
        <v>0</v>
      </c>
      <c r="G38" s="30">
        <v>0</v>
      </c>
      <c r="H38" s="28">
        <f t="shared" si="4"/>
        <v>0</v>
      </c>
    </row>
    <row r="39" spans="1:8" x14ac:dyDescent="0.2">
      <c r="A39" s="22"/>
      <c r="B39" s="23"/>
      <c r="C39" s="30"/>
      <c r="D39" s="30"/>
      <c r="E39" s="30"/>
      <c r="F39" s="30"/>
      <c r="G39" s="30"/>
      <c r="H39" s="30"/>
    </row>
    <row r="40" spans="1:8" x14ac:dyDescent="0.2">
      <c r="A40" s="81" t="s">
        <v>13</v>
      </c>
      <c r="B40" s="21"/>
      <c r="C40" s="31">
        <f>+C42+C43</f>
        <v>64265669</v>
      </c>
      <c r="D40" s="31">
        <f t="shared" ref="D40:H40" si="6">+D42+D43</f>
        <v>19056992.82</v>
      </c>
      <c r="E40" s="31">
        <f t="shared" si="6"/>
        <v>83322661.819999993</v>
      </c>
      <c r="F40" s="31">
        <f t="shared" si="6"/>
        <v>83322661.819999993</v>
      </c>
      <c r="G40" s="31">
        <f t="shared" si="6"/>
        <v>83304445.549999997</v>
      </c>
      <c r="H40" s="31">
        <f t="shared" si="6"/>
        <v>19038776.550000001</v>
      </c>
    </row>
    <row r="41" spans="1:8" x14ac:dyDescent="0.2">
      <c r="A41" s="22"/>
      <c r="B41" s="23" t="s">
        <v>1</v>
      </c>
      <c r="C41" s="30"/>
      <c r="D41" s="30"/>
      <c r="E41" s="30"/>
      <c r="F41" s="30"/>
      <c r="G41" s="30"/>
      <c r="H41" s="30"/>
    </row>
    <row r="42" spans="1:8" x14ac:dyDescent="0.2">
      <c r="A42" s="22"/>
      <c r="B42" s="23" t="s">
        <v>8</v>
      </c>
      <c r="C42" s="28">
        <v>11999000</v>
      </c>
      <c r="D42" s="28">
        <v>4354222.32</v>
      </c>
      <c r="E42" s="28">
        <v>16353222.32</v>
      </c>
      <c r="F42" s="28">
        <v>16353222.32</v>
      </c>
      <c r="G42" s="28">
        <v>16335006.050000001</v>
      </c>
      <c r="H42" s="28">
        <f>+G42-C42</f>
        <v>4336006.0500000007</v>
      </c>
    </row>
    <row r="43" spans="1:8" x14ac:dyDescent="0.2">
      <c r="A43" s="22"/>
      <c r="B43" s="23" t="s">
        <v>11</v>
      </c>
      <c r="C43" s="28">
        <v>52266669</v>
      </c>
      <c r="D43" s="28">
        <v>14702770.5</v>
      </c>
      <c r="E43" s="28">
        <v>66969439.5</v>
      </c>
      <c r="F43" s="28">
        <v>66969439.5</v>
      </c>
      <c r="G43" s="28">
        <v>66969439.5</v>
      </c>
      <c r="H43" s="28">
        <f>+G43-C43</f>
        <v>14702770.5</v>
      </c>
    </row>
    <row r="44" spans="1:8" x14ac:dyDescent="0.2">
      <c r="A44" s="22"/>
      <c r="B44" s="23"/>
      <c r="C44" s="41"/>
      <c r="D44" s="41"/>
      <c r="E44" s="41"/>
      <c r="F44" s="41"/>
      <c r="G44" s="41"/>
      <c r="H44" s="41"/>
    </row>
    <row r="45" spans="1:8" x14ac:dyDescent="0.2">
      <c r="A45" s="82" t="s">
        <v>14</v>
      </c>
      <c r="B45" s="25"/>
      <c r="C45" s="41">
        <f>+C46</f>
        <v>0</v>
      </c>
      <c r="D45" s="41">
        <f t="shared" ref="D45:G45" si="7">+D46</f>
        <v>2357852.0499999998</v>
      </c>
      <c r="E45" s="41">
        <f t="shared" si="7"/>
        <v>2357852.0499999998</v>
      </c>
      <c r="F45" s="41">
        <f t="shared" si="7"/>
        <v>2357852.0499999998</v>
      </c>
      <c r="G45" s="41">
        <f t="shared" si="7"/>
        <v>2357852.0499999998</v>
      </c>
      <c r="H45" s="41">
        <f>+G45-C45</f>
        <v>2357852.0499999998</v>
      </c>
    </row>
    <row r="46" spans="1:8" x14ac:dyDescent="0.2">
      <c r="A46" s="20"/>
      <c r="B46" s="23" t="s">
        <v>10</v>
      </c>
      <c r="C46" s="28">
        <v>0</v>
      </c>
      <c r="D46" s="28">
        <v>2357852.0499999998</v>
      </c>
      <c r="E46" s="28">
        <v>2357852.0499999998</v>
      </c>
      <c r="F46" s="28">
        <v>2357852.0499999998</v>
      </c>
      <c r="G46" s="28">
        <v>2357852.0499999998</v>
      </c>
      <c r="H46" s="28">
        <f>+G46-C46</f>
        <v>2357852.0499999998</v>
      </c>
    </row>
    <row r="47" spans="1:8" x14ac:dyDescent="0.2">
      <c r="A47" s="20"/>
      <c r="B47" s="23"/>
      <c r="C47" s="31"/>
      <c r="D47" s="31"/>
      <c r="E47" s="31"/>
      <c r="F47" s="31"/>
      <c r="G47" s="31"/>
      <c r="H47" s="31"/>
    </row>
    <row r="48" spans="1:8" x14ac:dyDescent="0.2">
      <c r="A48" s="26"/>
      <c r="B48" s="27" t="s">
        <v>21</v>
      </c>
      <c r="C48" s="46">
        <f>+C40+C45</f>
        <v>64265669</v>
      </c>
      <c r="D48" s="46">
        <f t="shared" ref="D48:H48" si="8">+D40+D45</f>
        <v>21414844.870000001</v>
      </c>
      <c r="E48" s="46">
        <f t="shared" si="8"/>
        <v>85680513.86999999</v>
      </c>
      <c r="F48" s="46">
        <f t="shared" si="8"/>
        <v>85680513.86999999</v>
      </c>
      <c r="G48" s="46">
        <f t="shared" si="8"/>
        <v>85662297.599999994</v>
      </c>
      <c r="H48" s="46">
        <f t="shared" si="8"/>
        <v>21396628.600000001</v>
      </c>
    </row>
    <row r="49" spans="1:8" x14ac:dyDescent="0.2">
      <c r="A49" s="32"/>
      <c r="B49" s="33"/>
      <c r="C49" s="34"/>
      <c r="D49" s="34"/>
      <c r="E49" s="34"/>
      <c r="F49" s="35" t="s">
        <v>29</v>
      </c>
      <c r="G49" s="36"/>
      <c r="H49" s="61">
        <f>+H48</f>
        <v>21396628.600000001</v>
      </c>
    </row>
    <row r="50" spans="1:8" x14ac:dyDescent="0.2">
      <c r="B50" s="47" t="s">
        <v>34</v>
      </c>
      <c r="C50" s="48"/>
      <c r="D50" s="48"/>
      <c r="E50" s="49"/>
      <c r="F50" s="50"/>
    </row>
    <row r="51" spans="1:8" x14ac:dyDescent="0.2">
      <c r="B51" s="51"/>
      <c r="C51" s="48"/>
      <c r="D51" s="48"/>
      <c r="E51" s="52"/>
      <c r="F51" s="50"/>
    </row>
    <row r="52" spans="1:8" x14ac:dyDescent="0.2">
      <c r="B52" s="53"/>
      <c r="C52" s="54"/>
      <c r="D52" s="53"/>
      <c r="E52" s="52"/>
      <c r="F52" s="50"/>
    </row>
    <row r="53" spans="1:8" x14ac:dyDescent="0.2">
      <c r="B53" s="53"/>
      <c r="C53" s="54"/>
      <c r="D53" s="53"/>
      <c r="E53" s="52"/>
      <c r="F53" s="50"/>
    </row>
    <row r="54" spans="1:8" x14ac:dyDescent="0.2">
      <c r="B54" s="53"/>
      <c r="C54" s="54"/>
      <c r="D54" s="53"/>
      <c r="E54" s="52"/>
      <c r="F54" s="50"/>
    </row>
    <row r="55" spans="1:8" x14ac:dyDescent="0.2">
      <c r="B55" s="55"/>
      <c r="C55" s="53"/>
      <c r="D55" s="53"/>
      <c r="E55" s="52"/>
      <c r="F55" s="50"/>
    </row>
    <row r="56" spans="1:8" x14ac:dyDescent="0.2">
      <c r="B56" s="56"/>
      <c r="C56" s="53"/>
      <c r="D56" s="55"/>
      <c r="E56" s="52"/>
      <c r="F56" s="50"/>
    </row>
    <row r="57" spans="1:8" ht="52.5" customHeight="1" x14ac:dyDescent="0.2">
      <c r="B57" s="57" t="s">
        <v>35</v>
      </c>
      <c r="C57" s="58"/>
      <c r="D57" s="62" t="s">
        <v>36</v>
      </c>
      <c r="E57" s="62"/>
      <c r="F57" s="50"/>
    </row>
  </sheetData>
  <sheetProtection formatCells="0" formatColumns="0" formatRows="0" insertRows="0" autoFilter="0"/>
  <mergeCells count="8">
    <mergeCell ref="D57:E57"/>
    <mergeCell ref="A1:H1"/>
    <mergeCell ref="C2:G2"/>
    <mergeCell ref="A2:B4"/>
    <mergeCell ref="H2:H3"/>
    <mergeCell ref="C23:G23"/>
    <mergeCell ref="H23:H24"/>
    <mergeCell ref="A23:B25"/>
  </mergeCells>
  <pageMargins left="1.299212598425197" right="0.70866141732283472" top="1.1417322834645669" bottom="0.74803149606299213" header="0.31496062992125984" footer="0.31496062992125984"/>
  <pageSetup scale="64" orientation="portrait" horizontalDpi="4294967293" verticalDpi="4294967293" r:id="rId1"/>
  <ignoredErrors>
    <ignoredError sqref="C4:H4 C25:G2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Verónica</cp:lastModifiedBy>
  <cp:lastPrinted>2019-01-25T15:29:36Z</cp:lastPrinted>
  <dcterms:created xsi:type="dcterms:W3CDTF">2012-12-11T20:48:19Z</dcterms:created>
  <dcterms:modified xsi:type="dcterms:W3CDTF">2019-01-25T15:29:45Z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